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tyakov22\Desktop\"/>
    </mc:Choice>
  </mc:AlternateContent>
  <xr:revisionPtr revIDLastSave="0" documentId="13_ncr:1_{32B8D9DD-149E-4B84-8E65-B8ED1E0E001C}" xr6:coauthVersionLast="47" xr6:coauthVersionMax="47" xr10:uidLastSave="{00000000-0000-0000-0000-000000000000}"/>
  <bookViews>
    <workbookView xWindow="-120" yWindow="-120" windowWidth="29040" windowHeight="15840" xr2:uid="{6FC3B101-AB0D-42BB-8487-5969CAC6D4B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E12" i="1"/>
  <c r="D12" i="1"/>
  <c r="C12" i="1"/>
  <c r="E9" i="1"/>
  <c r="D9" i="1"/>
  <c r="C9" i="1"/>
  <c r="E6" i="1"/>
  <c r="D6" i="1"/>
  <c r="C6" i="1"/>
  <c r="E10" i="1"/>
  <c r="D10" i="1"/>
  <c r="C10" i="1"/>
  <c r="E11" i="1"/>
  <c r="D11" i="1"/>
  <c r="C11" i="1"/>
  <c r="E3" i="1"/>
  <c r="D3" i="1"/>
  <c r="C3" i="1"/>
  <c r="E4" i="1"/>
  <c r="D4" i="1"/>
  <c r="C4" i="1"/>
  <c r="E5" i="1"/>
  <c r="D5" i="1"/>
  <c r="C5" i="1"/>
  <c r="E7" i="1"/>
  <c r="D7" i="1"/>
  <c r="C7" i="1"/>
  <c r="B5" i="1"/>
  <c r="B4" i="1"/>
  <c r="B3" i="1"/>
  <c r="B11" i="1"/>
  <c r="B10" i="1"/>
  <c r="B6" i="1"/>
  <c r="B9" i="1"/>
  <c r="B12" i="1"/>
  <c r="B8" i="1"/>
  <c r="B7" i="1"/>
  <c r="S5" i="1"/>
  <c r="S4" i="1"/>
  <c r="S3" i="1"/>
  <c r="S11" i="1"/>
  <c r="S10" i="1"/>
  <c r="S6" i="1"/>
  <c r="S9" i="1"/>
  <c r="S12" i="1"/>
  <c r="S8" i="1"/>
  <c r="O5" i="1"/>
  <c r="O4" i="1"/>
  <c r="O3" i="1"/>
  <c r="O11" i="1"/>
  <c r="O10" i="1"/>
  <c r="O6" i="1"/>
  <c r="O9" i="1"/>
  <c r="O12" i="1"/>
  <c r="O8" i="1"/>
  <c r="S7" i="1"/>
  <c r="O7" i="1"/>
  <c r="L5" i="1"/>
  <c r="L4" i="1"/>
  <c r="L3" i="1"/>
  <c r="L11" i="1"/>
  <c r="L10" i="1"/>
  <c r="L6" i="1"/>
  <c r="L9" i="1"/>
  <c r="L12" i="1"/>
  <c r="L8" i="1"/>
  <c r="L7" i="1"/>
  <c r="H5" i="1"/>
  <c r="H4" i="1"/>
  <c r="H3" i="1"/>
  <c r="H11" i="1"/>
  <c r="H10" i="1"/>
  <c r="H6" i="1"/>
  <c r="H9" i="1"/>
  <c r="H12" i="1"/>
  <c r="H8" i="1"/>
  <c r="H7" i="1"/>
  <c r="F12" i="1" l="1"/>
  <c r="F8" i="1"/>
  <c r="F6" i="1"/>
  <c r="F11" i="1"/>
  <c r="F10" i="1"/>
  <c r="F3" i="1"/>
  <c r="F7" i="1"/>
  <c r="F9" i="1"/>
  <c r="F4" i="1"/>
  <c r="F5" i="1"/>
  <c r="T8" i="1"/>
  <c r="T12" i="1"/>
  <c r="T9" i="1"/>
  <c r="T10" i="1"/>
  <c r="T11" i="1"/>
  <c r="T6" i="1"/>
  <c r="M8" i="1"/>
  <c r="M4" i="1"/>
  <c r="T4" i="1"/>
  <c r="T5" i="1"/>
  <c r="M10" i="1"/>
  <c r="M11" i="1"/>
  <c r="M5" i="1"/>
  <c r="M7" i="1"/>
  <c r="M12" i="1"/>
  <c r="M9" i="1"/>
  <c r="T3" i="1"/>
  <c r="T7" i="1"/>
  <c r="M3" i="1"/>
  <c r="M6" i="1"/>
  <c r="V7" i="1" l="1"/>
  <c r="V5" i="1"/>
  <c r="V12" i="1"/>
  <c r="V4" i="1"/>
  <c r="V9" i="1"/>
  <c r="V11" i="1"/>
  <c r="V6" i="1"/>
  <c r="V3" i="1"/>
  <c r="V10" i="1"/>
  <c r="V8" i="1"/>
</calcChain>
</file>

<file path=xl/sharedStrings.xml><?xml version="1.0" encoding="utf-8"?>
<sst xmlns="http://schemas.openxmlformats.org/spreadsheetml/2006/main" count="80" uniqueCount="32">
  <si>
    <t>Название</t>
  </si>
  <si>
    <t>Доклад</t>
  </si>
  <si>
    <t>Презентация</t>
  </si>
  <si>
    <t>Пробный пуск</t>
  </si>
  <si>
    <t>Масса</t>
  </si>
  <si>
    <t>Балл_масса</t>
  </si>
  <si>
    <t>Высота</t>
  </si>
  <si>
    <t>Балл_высота</t>
  </si>
  <si>
    <t>Сумма</t>
  </si>
  <si>
    <t>Итоговый пуск</t>
  </si>
  <si>
    <t>Дисциплина</t>
  </si>
  <si>
    <t>Итого</t>
  </si>
  <si>
    <t>Мираж</t>
  </si>
  <si>
    <t>Dungeon</t>
  </si>
  <si>
    <t>LEMES-3</t>
  </si>
  <si>
    <t>Чугун</t>
  </si>
  <si>
    <t>Квазар</t>
  </si>
  <si>
    <t>Space-Z</t>
  </si>
  <si>
    <t>Кчау</t>
  </si>
  <si>
    <t>Русы</t>
  </si>
  <si>
    <t>КБ «Траектория»</t>
  </si>
  <si>
    <t>Space-line</t>
  </si>
  <si>
    <t>Балл_напр</t>
  </si>
  <si>
    <t>Балл_Безопасн</t>
  </si>
  <si>
    <t>Оформл</t>
  </si>
  <si>
    <t>Творч</t>
  </si>
  <si>
    <t>?</t>
  </si>
  <si>
    <t>Эксперт 1</t>
  </si>
  <si>
    <t>Эксперт 2</t>
  </si>
  <si>
    <t>Эксперт 3</t>
  </si>
  <si>
    <t>Эксперт 4</t>
  </si>
  <si>
    <t>12345_6_7810692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</si>
</sst>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7FBB-86C1-4A88-9D3E-E159F8FA215B}">
  <dimension ref="A1:W59"/>
  <sheetViews>
    <sheetView tabSelected="1" zoomScale="79" workbookViewId="0">
      <selection activeCell="U23" sqref="U23"/>
    </sheetView>
  </sheetViews>
  <sheetFormatPr defaultRowHeight="15" x14ac:dyDescent="0.25"/>
  <cols>
    <col min="1" max="1" width="18" bestFit="1" customWidth="1"/>
    <col min="2" max="2" width="16.7109375" bestFit="1" customWidth="1"/>
    <col min="3" max="3" width="8.5703125" bestFit="1" customWidth="1"/>
    <col min="4" max="4" width="7.85546875" bestFit="1" customWidth="1"/>
    <col min="5" max="5" width="6.28515625" bestFit="1" customWidth="1"/>
    <col min="6" max="6" width="4.28515625" customWidth="1"/>
    <col min="7" max="7" width="7" bestFit="1" customWidth="1"/>
    <col min="8" max="8" width="6.42578125" bestFit="1" customWidth="1"/>
    <col min="9" max="9" width="11.5703125" bestFit="1" customWidth="1"/>
    <col min="10" max="10" width="7.42578125" bestFit="1" customWidth="1"/>
    <col min="11" max="11" width="10.85546875" bestFit="1" customWidth="1"/>
    <col min="12" max="12" width="15" customWidth="1"/>
    <col min="13" max="13" width="12.7109375" bestFit="1" customWidth="1"/>
    <col min="14" max="14" width="7" bestFit="1" customWidth="1"/>
    <col min="15" max="15" width="6.42578125" bestFit="1" customWidth="1"/>
    <col min="16" max="16" width="11.5703125" bestFit="1" customWidth="1"/>
    <col min="17" max="17" width="7.42578125" bestFit="1" customWidth="1"/>
    <col min="18" max="18" width="10.85546875" bestFit="1" customWidth="1"/>
    <col min="19" max="19" width="15" bestFit="1" customWidth="1"/>
    <col min="20" max="20" width="12.7109375" bestFit="1" customWidth="1"/>
    <col min="21" max="21" width="7" bestFit="1" customWidth="1"/>
    <col min="22" max="22" width="6.5703125" customWidth="1"/>
    <col min="23" max="23" width="6.28515625" bestFit="1" customWidth="1"/>
  </cols>
  <sheetData>
    <row r="1" spans="1:23" ht="15" customHeight="1" x14ac:dyDescent="0.25">
      <c r="A1" s="10" t="s">
        <v>0</v>
      </c>
      <c r="B1" s="11" t="s">
        <v>2</v>
      </c>
      <c r="C1" s="11"/>
      <c r="D1" s="11"/>
      <c r="E1" s="11"/>
      <c r="F1" s="11"/>
      <c r="G1" s="12" t="s">
        <v>3</v>
      </c>
      <c r="H1" s="12"/>
      <c r="I1" s="12"/>
      <c r="J1" s="12"/>
      <c r="K1" s="12"/>
      <c r="L1" s="12"/>
      <c r="M1" s="12"/>
      <c r="N1" s="12" t="s">
        <v>9</v>
      </c>
      <c r="O1" s="12"/>
      <c r="P1" s="12"/>
      <c r="Q1" s="12"/>
      <c r="R1" s="12"/>
      <c r="S1" s="12"/>
      <c r="T1" s="12"/>
      <c r="U1" s="6" t="s">
        <v>10</v>
      </c>
      <c r="V1" s="8" t="s">
        <v>11</v>
      </c>
      <c r="W1" s="4"/>
    </row>
    <row r="2" spans="1:23" x14ac:dyDescent="0.25">
      <c r="A2" s="10"/>
      <c r="B2" s="1" t="s">
        <v>24</v>
      </c>
      <c r="C2" s="1" t="s">
        <v>1</v>
      </c>
      <c r="D2" s="1" t="s">
        <v>25</v>
      </c>
      <c r="E2" s="1" t="s">
        <v>26</v>
      </c>
      <c r="F2" s="1" t="s">
        <v>8</v>
      </c>
      <c r="G2" s="1" t="s">
        <v>4</v>
      </c>
      <c r="H2" s="1" t="s">
        <v>5</v>
      </c>
      <c r="I2" s="1" t="s">
        <v>6</v>
      </c>
      <c r="J2" s="1" t="s">
        <v>22</v>
      </c>
      <c r="K2" s="1" t="s">
        <v>23</v>
      </c>
      <c r="L2" s="1" t="s">
        <v>7</v>
      </c>
      <c r="M2" s="1" t="s">
        <v>8</v>
      </c>
      <c r="N2" s="1" t="s">
        <v>4</v>
      </c>
      <c r="O2" s="1" t="s">
        <v>5</v>
      </c>
      <c r="P2" s="1" t="s">
        <v>6</v>
      </c>
      <c r="Q2" s="1" t="s">
        <v>22</v>
      </c>
      <c r="R2" s="1" t="s">
        <v>23</v>
      </c>
      <c r="S2" s="1" t="s">
        <v>7</v>
      </c>
      <c r="T2" s="1" t="s">
        <v>8</v>
      </c>
      <c r="U2" s="7"/>
      <c r="V2" s="9"/>
      <c r="W2" s="4"/>
    </row>
    <row r="3" spans="1:23" x14ac:dyDescent="0.25">
      <c r="A3" s="1" t="s">
        <v>15</v>
      </c>
      <c r="B3" s="1">
        <f t="shared" ref="B3:E12" si="0">AVERAGE(C17,C28,C39,C50)</f>
        <v>3.75</v>
      </c>
      <c r="C3" s="1">
        <f t="shared" si="0"/>
        <v>3.8</v>
      </c>
      <c r="D3" s="1">
        <f t="shared" si="0"/>
        <v>3.95</v>
      </c>
      <c r="E3" s="1">
        <f t="shared" si="0"/>
        <v>6.05</v>
      </c>
      <c r="F3" s="1">
        <f t="shared" ref="F3:F12" si="1">B3+C3+D3+E3</f>
        <v>17.55</v>
      </c>
      <c r="G3" s="1">
        <v>232</v>
      </c>
      <c r="H3" s="1">
        <f t="shared" ref="H3:H12" si="2">(350-G3)/10</f>
        <v>11.8</v>
      </c>
      <c r="I3" s="1">
        <v>16.5</v>
      </c>
      <c r="J3" s="1">
        <v>10</v>
      </c>
      <c r="K3" s="1">
        <v>0</v>
      </c>
      <c r="L3" s="1">
        <f t="shared" ref="L3:L12" si="3">IF(I3&lt;50, I3*0.5, (50-I3)*2)</f>
        <v>8.25</v>
      </c>
      <c r="M3" s="1">
        <f t="shared" ref="M3:M12" si="4">H3+J3+K3+L3</f>
        <v>30.05</v>
      </c>
      <c r="N3" s="1">
        <v>245</v>
      </c>
      <c r="O3" s="1">
        <f t="shared" ref="O3:O12" si="5">(350-N3)/10</f>
        <v>10.5</v>
      </c>
      <c r="P3" s="1">
        <v>20.5</v>
      </c>
      <c r="Q3" s="1">
        <v>10</v>
      </c>
      <c r="R3" s="1">
        <v>0</v>
      </c>
      <c r="S3" s="1">
        <f t="shared" ref="S3:S12" si="6">IF(P3&lt;50, P3*0.5, (50-P3)*2)</f>
        <v>10.25</v>
      </c>
      <c r="T3" s="1">
        <f t="shared" ref="T3:T12" si="7">O3+Q3+R3+S3</f>
        <v>30.75</v>
      </c>
      <c r="U3" s="1"/>
      <c r="V3" s="1">
        <f t="shared" ref="V3:V12" si="8">U3+MAX(T3,M3)+F3</f>
        <v>48.3</v>
      </c>
    </row>
    <row r="4" spans="1:23" x14ac:dyDescent="0.25">
      <c r="A4" s="1" t="s">
        <v>14</v>
      </c>
      <c r="B4" s="1">
        <f t="shared" si="0"/>
        <v>4.05</v>
      </c>
      <c r="C4" s="1">
        <f t="shared" si="0"/>
        <v>4.1500000000000004</v>
      </c>
      <c r="D4" s="1">
        <f t="shared" si="0"/>
        <v>3.875</v>
      </c>
      <c r="E4" s="1">
        <f t="shared" si="0"/>
        <v>6.35</v>
      </c>
      <c r="F4" s="1">
        <f t="shared" si="1"/>
        <v>18.424999999999997</v>
      </c>
      <c r="G4" s="1">
        <v>255</v>
      </c>
      <c r="H4" s="1">
        <f t="shared" si="2"/>
        <v>9.5</v>
      </c>
      <c r="I4" s="1">
        <v>11.5</v>
      </c>
      <c r="J4" s="1">
        <v>8</v>
      </c>
      <c r="K4" s="1">
        <v>0</v>
      </c>
      <c r="L4" s="1">
        <f t="shared" si="3"/>
        <v>5.75</v>
      </c>
      <c r="M4" s="1">
        <f t="shared" si="4"/>
        <v>23.25</v>
      </c>
      <c r="N4" s="1">
        <v>231</v>
      </c>
      <c r="O4" s="1">
        <f t="shared" si="5"/>
        <v>11.9</v>
      </c>
      <c r="P4" s="1">
        <v>6</v>
      </c>
      <c r="Q4" s="1">
        <v>8</v>
      </c>
      <c r="R4" s="1">
        <v>5</v>
      </c>
      <c r="S4" s="1">
        <f t="shared" si="6"/>
        <v>3</v>
      </c>
      <c r="T4" s="1">
        <f t="shared" si="7"/>
        <v>27.9</v>
      </c>
      <c r="U4" s="1"/>
      <c r="V4" s="1">
        <f t="shared" si="8"/>
        <v>46.324999999999996</v>
      </c>
    </row>
    <row r="5" spans="1:23" x14ac:dyDescent="0.25">
      <c r="A5" s="1" t="s">
        <v>13</v>
      </c>
      <c r="B5" s="1">
        <f t="shared" si="0"/>
        <v>4.7</v>
      </c>
      <c r="C5" s="1">
        <f t="shared" si="0"/>
        <v>4.2249999999999996</v>
      </c>
      <c r="D5" s="1">
        <f t="shared" si="0"/>
        <v>4.75</v>
      </c>
      <c r="E5" s="1">
        <f t="shared" si="0"/>
        <v>6.7</v>
      </c>
      <c r="F5" s="1">
        <f t="shared" si="1"/>
        <v>20.375</v>
      </c>
      <c r="G5" s="1">
        <v>204</v>
      </c>
      <c r="H5" s="1">
        <f t="shared" si="2"/>
        <v>14.6</v>
      </c>
      <c r="I5" s="1">
        <v>21</v>
      </c>
      <c r="J5" s="1">
        <v>10</v>
      </c>
      <c r="K5" s="1">
        <v>0</v>
      </c>
      <c r="L5" s="1">
        <f t="shared" si="3"/>
        <v>10.5</v>
      </c>
      <c r="M5" s="1">
        <f t="shared" si="4"/>
        <v>35.1</v>
      </c>
      <c r="N5" s="1">
        <v>216</v>
      </c>
      <c r="O5" s="1">
        <f t="shared" si="5"/>
        <v>13.4</v>
      </c>
      <c r="P5" s="1">
        <v>17</v>
      </c>
      <c r="Q5" s="1">
        <v>7</v>
      </c>
      <c r="R5" s="1">
        <v>7</v>
      </c>
      <c r="S5" s="1">
        <f t="shared" si="6"/>
        <v>8.5</v>
      </c>
      <c r="T5" s="1">
        <f t="shared" si="7"/>
        <v>35.9</v>
      </c>
      <c r="U5" s="1"/>
      <c r="V5" s="1">
        <f t="shared" si="8"/>
        <v>56.274999999999999</v>
      </c>
    </row>
    <row r="6" spans="1:23" x14ac:dyDescent="0.25">
      <c r="A6" s="1" t="s">
        <v>18</v>
      </c>
      <c r="B6" s="1">
        <f t="shared" si="0"/>
        <v>4</v>
      </c>
      <c r="C6" s="1">
        <f t="shared" si="0"/>
        <v>3.5249999999999999</v>
      </c>
      <c r="D6" s="1">
        <f t="shared" si="0"/>
        <v>3.25</v>
      </c>
      <c r="E6" s="1">
        <f t="shared" si="0"/>
        <v>5.65</v>
      </c>
      <c r="F6" s="1">
        <f t="shared" si="1"/>
        <v>16.425000000000001</v>
      </c>
      <c r="G6" s="1">
        <v>225</v>
      </c>
      <c r="H6" s="1">
        <f t="shared" si="2"/>
        <v>12.5</v>
      </c>
      <c r="I6" s="1">
        <v>24</v>
      </c>
      <c r="J6" s="1">
        <v>6</v>
      </c>
      <c r="K6" s="1">
        <v>0</v>
      </c>
      <c r="L6" s="1">
        <f t="shared" si="3"/>
        <v>12</v>
      </c>
      <c r="M6" s="1">
        <f t="shared" si="4"/>
        <v>30.5</v>
      </c>
      <c r="N6" s="1">
        <v>217</v>
      </c>
      <c r="O6" s="1">
        <f t="shared" si="5"/>
        <v>13.3</v>
      </c>
      <c r="P6" s="1">
        <v>18</v>
      </c>
      <c r="Q6" s="1">
        <v>5</v>
      </c>
      <c r="R6" s="1">
        <v>5</v>
      </c>
      <c r="S6" s="1">
        <f t="shared" si="6"/>
        <v>9</v>
      </c>
      <c r="T6" s="1">
        <f t="shared" si="7"/>
        <v>32.299999999999997</v>
      </c>
      <c r="U6" s="1"/>
      <c r="V6" s="1">
        <f t="shared" si="8"/>
        <v>48.724999999999994</v>
      </c>
    </row>
    <row r="7" spans="1:23" x14ac:dyDescent="0.25">
      <c r="A7" s="1" t="s">
        <v>12</v>
      </c>
      <c r="B7" s="1">
        <f t="shared" si="0"/>
        <v>4.0750000000000002</v>
      </c>
      <c r="C7" s="1">
        <f t="shared" si="0"/>
        <v>3.9750000000000001</v>
      </c>
      <c r="D7" s="1">
        <f t="shared" si="0"/>
        <v>3.75</v>
      </c>
      <c r="E7" s="1">
        <f t="shared" si="0"/>
        <v>6.25</v>
      </c>
      <c r="F7" s="1">
        <f t="shared" si="1"/>
        <v>18.05</v>
      </c>
      <c r="G7" s="1">
        <v>205</v>
      </c>
      <c r="H7" s="1">
        <f t="shared" si="2"/>
        <v>14.5</v>
      </c>
      <c r="I7" s="1">
        <v>11.5</v>
      </c>
      <c r="J7" s="1">
        <v>8</v>
      </c>
      <c r="K7" s="1">
        <v>0</v>
      </c>
      <c r="L7" s="1">
        <f t="shared" si="3"/>
        <v>5.75</v>
      </c>
      <c r="M7" s="1">
        <f t="shared" si="4"/>
        <v>28.25</v>
      </c>
      <c r="N7" s="1">
        <v>197</v>
      </c>
      <c r="O7" s="1">
        <f t="shared" si="5"/>
        <v>15.3</v>
      </c>
      <c r="P7" s="1">
        <v>19.5</v>
      </c>
      <c r="Q7" s="1">
        <v>8</v>
      </c>
      <c r="R7" s="1">
        <v>5</v>
      </c>
      <c r="S7" s="1">
        <f t="shared" si="6"/>
        <v>9.75</v>
      </c>
      <c r="T7" s="1">
        <f t="shared" si="7"/>
        <v>38.049999999999997</v>
      </c>
      <c r="U7" s="1"/>
      <c r="V7" s="1">
        <f t="shared" si="8"/>
        <v>56.099999999999994</v>
      </c>
    </row>
    <row r="8" spans="1:23" x14ac:dyDescent="0.25">
      <c r="A8" s="1" t="s">
        <v>21</v>
      </c>
      <c r="B8" s="1">
        <f t="shared" si="0"/>
        <v>3.95</v>
      </c>
      <c r="C8" s="1">
        <f t="shared" si="0"/>
        <v>3.45</v>
      </c>
      <c r="D8" s="1">
        <f t="shared" si="0"/>
        <v>3.875</v>
      </c>
      <c r="E8" s="1">
        <f t="shared" si="0"/>
        <v>6.55</v>
      </c>
      <c r="F8" s="1">
        <f t="shared" si="1"/>
        <v>17.824999999999999</v>
      </c>
      <c r="G8" s="1">
        <v>244</v>
      </c>
      <c r="H8" s="1">
        <f t="shared" si="2"/>
        <v>10.6</v>
      </c>
      <c r="I8" s="1">
        <v>9</v>
      </c>
      <c r="J8" s="1">
        <v>6</v>
      </c>
      <c r="K8" s="1">
        <v>0</v>
      </c>
      <c r="L8" s="1">
        <f t="shared" si="3"/>
        <v>4.5</v>
      </c>
      <c r="M8" s="1">
        <f t="shared" si="4"/>
        <v>21.1</v>
      </c>
      <c r="N8" s="1">
        <v>217</v>
      </c>
      <c r="O8" s="1">
        <f t="shared" si="5"/>
        <v>13.3</v>
      </c>
      <c r="P8" s="1">
        <v>13.5</v>
      </c>
      <c r="Q8" s="1">
        <v>10</v>
      </c>
      <c r="R8" s="1">
        <v>10</v>
      </c>
      <c r="S8" s="1">
        <f t="shared" si="6"/>
        <v>6.75</v>
      </c>
      <c r="T8" s="1">
        <f t="shared" si="7"/>
        <v>40.049999999999997</v>
      </c>
      <c r="U8" s="1"/>
      <c r="V8" s="1">
        <f t="shared" si="8"/>
        <v>57.875</v>
      </c>
    </row>
    <row r="9" spans="1:23" x14ac:dyDescent="0.25">
      <c r="A9" s="1" t="s">
        <v>19</v>
      </c>
      <c r="B9" s="1">
        <f t="shared" si="0"/>
        <v>4.7</v>
      </c>
      <c r="C9" s="1">
        <f t="shared" si="0"/>
        <v>4.7249999999999996</v>
      </c>
      <c r="D9" s="1">
        <f t="shared" si="0"/>
        <v>4.8250000000000002</v>
      </c>
      <c r="E9" s="1">
        <f t="shared" si="0"/>
        <v>8</v>
      </c>
      <c r="F9" s="1">
        <f t="shared" si="1"/>
        <v>22.25</v>
      </c>
      <c r="G9" s="1">
        <v>216</v>
      </c>
      <c r="H9" s="1">
        <f t="shared" si="2"/>
        <v>13.4</v>
      </c>
      <c r="I9" s="1">
        <v>30</v>
      </c>
      <c r="J9" s="1">
        <v>10</v>
      </c>
      <c r="K9" s="1">
        <v>0</v>
      </c>
      <c r="L9" s="1">
        <f t="shared" si="3"/>
        <v>15</v>
      </c>
      <c r="M9" s="1">
        <f t="shared" si="4"/>
        <v>38.4</v>
      </c>
      <c r="N9" s="1">
        <v>209</v>
      </c>
      <c r="O9" s="1">
        <f t="shared" si="5"/>
        <v>14.1</v>
      </c>
      <c r="P9" s="1">
        <v>15</v>
      </c>
      <c r="Q9" s="1">
        <v>10</v>
      </c>
      <c r="R9" s="1">
        <v>5</v>
      </c>
      <c r="S9" s="1">
        <f t="shared" si="6"/>
        <v>7.5</v>
      </c>
      <c r="T9" s="1">
        <f t="shared" si="7"/>
        <v>36.6</v>
      </c>
      <c r="U9" s="1"/>
      <c r="V9" s="1">
        <f t="shared" si="8"/>
        <v>60.65</v>
      </c>
    </row>
    <row r="10" spans="1:23" x14ac:dyDescent="0.25">
      <c r="A10" s="1" t="s">
        <v>17</v>
      </c>
      <c r="B10" s="1">
        <f t="shared" si="0"/>
        <v>4.25</v>
      </c>
      <c r="C10" s="1">
        <f t="shared" si="0"/>
        <v>4.2750000000000004</v>
      </c>
      <c r="D10" s="1">
        <f t="shared" si="0"/>
        <v>4.25</v>
      </c>
      <c r="E10" s="1">
        <f t="shared" si="0"/>
        <v>7.55</v>
      </c>
      <c r="F10" s="1">
        <f t="shared" si="1"/>
        <v>20.324999999999999</v>
      </c>
      <c r="G10" s="1">
        <v>188</v>
      </c>
      <c r="H10" s="1">
        <f t="shared" si="2"/>
        <v>16.2</v>
      </c>
      <c r="I10" s="1">
        <v>33</v>
      </c>
      <c r="J10" s="1">
        <v>10</v>
      </c>
      <c r="K10" s="1">
        <v>0</v>
      </c>
      <c r="L10" s="1">
        <f t="shared" si="3"/>
        <v>16.5</v>
      </c>
      <c r="M10" s="1">
        <f t="shared" si="4"/>
        <v>42.7</v>
      </c>
      <c r="N10" s="1">
        <v>208</v>
      </c>
      <c r="O10" s="1">
        <f t="shared" si="5"/>
        <v>14.2</v>
      </c>
      <c r="P10" s="1">
        <v>25.5</v>
      </c>
      <c r="Q10" s="1">
        <v>10</v>
      </c>
      <c r="R10" s="1">
        <v>5</v>
      </c>
      <c r="S10" s="1">
        <f t="shared" si="6"/>
        <v>12.75</v>
      </c>
      <c r="T10" s="1">
        <f t="shared" si="7"/>
        <v>41.95</v>
      </c>
      <c r="U10" s="1"/>
      <c r="V10" s="1">
        <f t="shared" si="8"/>
        <v>63.025000000000006</v>
      </c>
    </row>
    <row r="11" spans="1:23" x14ac:dyDescent="0.25">
      <c r="A11" s="1" t="s">
        <v>16</v>
      </c>
      <c r="B11" s="1">
        <f t="shared" si="0"/>
        <v>4.8499999999999996</v>
      </c>
      <c r="C11" s="1">
        <f t="shared" si="0"/>
        <v>4.5750000000000002</v>
      </c>
      <c r="D11" s="1">
        <f t="shared" si="0"/>
        <v>4.625</v>
      </c>
      <c r="E11" s="1">
        <f t="shared" si="0"/>
        <v>9</v>
      </c>
      <c r="F11" s="1">
        <f t="shared" si="1"/>
        <v>23.05</v>
      </c>
      <c r="G11" s="1">
        <v>250</v>
      </c>
      <c r="H11" s="1">
        <f t="shared" si="2"/>
        <v>10</v>
      </c>
      <c r="I11" s="1">
        <v>10</v>
      </c>
      <c r="J11" s="1">
        <v>7</v>
      </c>
      <c r="K11" s="1">
        <v>0</v>
      </c>
      <c r="L11" s="1">
        <f t="shared" si="3"/>
        <v>5</v>
      </c>
      <c r="M11" s="1">
        <f t="shared" si="4"/>
        <v>22</v>
      </c>
      <c r="N11" s="1">
        <v>238</v>
      </c>
      <c r="O11" s="1">
        <f t="shared" si="5"/>
        <v>11.2</v>
      </c>
      <c r="P11" s="1">
        <v>20</v>
      </c>
      <c r="Q11" s="1">
        <v>10</v>
      </c>
      <c r="R11" s="1">
        <v>10</v>
      </c>
      <c r="S11" s="1">
        <f t="shared" si="6"/>
        <v>10</v>
      </c>
      <c r="T11" s="1">
        <f t="shared" si="7"/>
        <v>41.2</v>
      </c>
      <c r="U11" s="1"/>
      <c r="V11" s="1">
        <f t="shared" si="8"/>
        <v>64.25</v>
      </c>
    </row>
    <row r="12" spans="1:23" x14ac:dyDescent="0.25">
      <c r="A12" s="1" t="s">
        <v>20</v>
      </c>
      <c r="B12" s="1">
        <f t="shared" si="0"/>
        <v>3.9249999999999998</v>
      </c>
      <c r="C12" s="1">
        <f t="shared" si="0"/>
        <v>3.5</v>
      </c>
      <c r="D12" s="1">
        <f t="shared" si="0"/>
        <v>3.5</v>
      </c>
      <c r="E12" s="1">
        <f t="shared" si="0"/>
        <v>6.85</v>
      </c>
      <c r="F12" s="1">
        <f t="shared" si="1"/>
        <v>17.774999999999999</v>
      </c>
      <c r="G12" s="1">
        <v>216</v>
      </c>
      <c r="H12" s="1">
        <f t="shared" si="2"/>
        <v>13.4</v>
      </c>
      <c r="I12" s="1">
        <v>21</v>
      </c>
      <c r="J12" s="1">
        <v>10</v>
      </c>
      <c r="K12" s="1">
        <v>10</v>
      </c>
      <c r="L12" s="1">
        <f t="shared" si="3"/>
        <v>10.5</v>
      </c>
      <c r="M12" s="1">
        <f t="shared" si="4"/>
        <v>43.9</v>
      </c>
      <c r="N12" s="1">
        <v>201</v>
      </c>
      <c r="O12" s="1">
        <f t="shared" si="5"/>
        <v>14.9</v>
      </c>
      <c r="P12" s="1">
        <v>24</v>
      </c>
      <c r="Q12" s="1">
        <v>10</v>
      </c>
      <c r="R12" s="1">
        <v>10</v>
      </c>
      <c r="S12" s="1">
        <f t="shared" si="6"/>
        <v>12</v>
      </c>
      <c r="T12" s="1">
        <f t="shared" si="7"/>
        <v>46.9</v>
      </c>
      <c r="U12" s="1"/>
      <c r="V12" s="1">
        <f t="shared" si="8"/>
        <v>64.674999999999997</v>
      </c>
    </row>
    <row r="16" spans="1:23" x14ac:dyDescent="0.25">
      <c r="A16" s="5" t="s">
        <v>27</v>
      </c>
      <c r="B16" s="5"/>
      <c r="C16" s="5"/>
      <c r="D16" s="5"/>
      <c r="E16" s="5"/>
      <c r="F16" s="5"/>
      <c r="L16" t="s">
        <v>31</v>
      </c>
    </row>
    <row r="17" spans="1:6" x14ac:dyDescent="0.25">
      <c r="A17" s="2">
        <v>1</v>
      </c>
      <c r="B17" s="2" t="s">
        <v>12</v>
      </c>
      <c r="C17" s="3">
        <v>3</v>
      </c>
      <c r="D17" s="3">
        <v>3</v>
      </c>
      <c r="E17" s="3">
        <v>3</v>
      </c>
      <c r="F17" s="3">
        <v>2</v>
      </c>
    </row>
    <row r="18" spans="1:6" x14ac:dyDescent="0.25">
      <c r="A18" s="2">
        <v>2</v>
      </c>
      <c r="B18" s="2" t="s">
        <v>13</v>
      </c>
      <c r="C18" s="3">
        <v>4</v>
      </c>
      <c r="D18" s="3">
        <v>4</v>
      </c>
      <c r="E18" s="3">
        <v>4</v>
      </c>
      <c r="F18" s="3">
        <v>3</v>
      </c>
    </row>
    <row r="19" spans="1:6" x14ac:dyDescent="0.25">
      <c r="A19" s="2">
        <v>3</v>
      </c>
      <c r="B19" s="2" t="s">
        <v>14</v>
      </c>
      <c r="C19" s="3">
        <v>5</v>
      </c>
      <c r="D19" s="3">
        <v>5</v>
      </c>
      <c r="E19" s="3">
        <v>5</v>
      </c>
      <c r="F19" s="3">
        <v>5</v>
      </c>
    </row>
    <row r="20" spans="1:6" x14ac:dyDescent="0.25">
      <c r="A20" s="2">
        <v>4</v>
      </c>
      <c r="B20" s="2" t="s">
        <v>15</v>
      </c>
      <c r="C20" s="3">
        <v>3</v>
      </c>
      <c r="D20" s="3">
        <v>2</v>
      </c>
      <c r="E20" s="3">
        <v>2</v>
      </c>
      <c r="F20" s="3">
        <v>2</v>
      </c>
    </row>
    <row r="21" spans="1:6" x14ac:dyDescent="0.25">
      <c r="A21" s="2">
        <v>5</v>
      </c>
      <c r="B21" s="2" t="s">
        <v>16</v>
      </c>
      <c r="C21" s="3">
        <v>3</v>
      </c>
      <c r="D21" s="3">
        <v>3</v>
      </c>
      <c r="E21" s="3">
        <v>3</v>
      </c>
      <c r="F21" s="3">
        <v>2</v>
      </c>
    </row>
    <row r="22" spans="1:6" x14ac:dyDescent="0.25">
      <c r="A22" s="2">
        <v>6</v>
      </c>
      <c r="B22" s="2" t="s">
        <v>17</v>
      </c>
      <c r="C22" s="3">
        <v>3</v>
      </c>
      <c r="D22" s="3">
        <v>3</v>
      </c>
      <c r="E22" s="3">
        <v>3</v>
      </c>
      <c r="F22" s="3">
        <v>5</v>
      </c>
    </row>
    <row r="23" spans="1:6" x14ac:dyDescent="0.25">
      <c r="A23" s="2">
        <v>7</v>
      </c>
      <c r="B23" s="2" t="s">
        <v>18</v>
      </c>
      <c r="C23" s="3">
        <v>5</v>
      </c>
      <c r="D23" s="3">
        <v>5</v>
      </c>
      <c r="E23" s="3">
        <v>5</v>
      </c>
      <c r="F23" s="3">
        <v>7</v>
      </c>
    </row>
    <row r="24" spans="1:6" x14ac:dyDescent="0.25">
      <c r="A24" s="2">
        <v>8</v>
      </c>
      <c r="B24" s="2" t="s">
        <v>19</v>
      </c>
      <c r="C24" s="3">
        <v>4</v>
      </c>
      <c r="D24" s="3">
        <v>4</v>
      </c>
      <c r="E24" s="3">
        <v>5</v>
      </c>
      <c r="F24" s="3">
        <v>8</v>
      </c>
    </row>
    <row r="25" spans="1:6" x14ac:dyDescent="0.25">
      <c r="A25" s="2">
        <v>9</v>
      </c>
      <c r="B25" s="2" t="s">
        <v>20</v>
      </c>
      <c r="C25" s="3">
        <v>5</v>
      </c>
      <c r="D25" s="3">
        <v>5</v>
      </c>
      <c r="E25" s="3">
        <v>5</v>
      </c>
      <c r="F25" s="3">
        <v>10</v>
      </c>
    </row>
    <row r="26" spans="1:6" x14ac:dyDescent="0.25">
      <c r="A26" s="2">
        <v>10</v>
      </c>
      <c r="B26" s="2" t="s">
        <v>21</v>
      </c>
      <c r="C26" s="3">
        <v>3</v>
      </c>
      <c r="D26" s="3">
        <v>3</v>
      </c>
      <c r="E26" s="3">
        <v>3</v>
      </c>
      <c r="F26" s="3">
        <v>4</v>
      </c>
    </row>
    <row r="27" spans="1:6" x14ac:dyDescent="0.25">
      <c r="A27" s="5" t="s">
        <v>28</v>
      </c>
      <c r="B27" s="5"/>
      <c r="C27" s="5"/>
      <c r="D27" s="5"/>
      <c r="E27" s="5"/>
      <c r="F27" s="5"/>
    </row>
    <row r="28" spans="1:6" x14ac:dyDescent="0.25">
      <c r="A28" s="2">
        <v>1</v>
      </c>
      <c r="B28" s="2" t="s">
        <v>12</v>
      </c>
      <c r="C28" s="3">
        <v>3</v>
      </c>
      <c r="D28" s="3">
        <v>4</v>
      </c>
      <c r="E28" s="3">
        <v>4</v>
      </c>
      <c r="F28" s="3">
        <v>4</v>
      </c>
    </row>
    <row r="29" spans="1:6" x14ac:dyDescent="0.25">
      <c r="A29" s="2">
        <v>2</v>
      </c>
      <c r="B29" s="2" t="s">
        <v>13</v>
      </c>
      <c r="C29" s="3">
        <v>3</v>
      </c>
      <c r="D29" s="3">
        <v>3.5</v>
      </c>
      <c r="E29" s="3">
        <v>3</v>
      </c>
      <c r="F29" s="3">
        <v>3</v>
      </c>
    </row>
    <row r="30" spans="1:6" x14ac:dyDescent="0.25">
      <c r="A30" s="2">
        <v>3</v>
      </c>
      <c r="B30" s="2" t="s">
        <v>14</v>
      </c>
      <c r="C30" s="3">
        <v>4</v>
      </c>
      <c r="D30" s="3">
        <v>3.5</v>
      </c>
      <c r="E30" s="3">
        <v>4</v>
      </c>
      <c r="F30" s="3">
        <v>3</v>
      </c>
    </row>
    <row r="31" spans="1:6" x14ac:dyDescent="0.25">
      <c r="A31" s="2">
        <v>4</v>
      </c>
      <c r="B31" s="2" t="s">
        <v>15</v>
      </c>
      <c r="C31" s="3">
        <v>4</v>
      </c>
      <c r="D31" s="3">
        <v>4</v>
      </c>
      <c r="E31" s="3">
        <v>3</v>
      </c>
      <c r="F31" s="3">
        <v>2</v>
      </c>
    </row>
    <row r="32" spans="1:6" x14ac:dyDescent="0.25">
      <c r="A32" s="2">
        <v>5</v>
      </c>
      <c r="B32" s="2" t="s">
        <v>16</v>
      </c>
      <c r="C32" s="3">
        <v>4</v>
      </c>
      <c r="D32" s="3">
        <v>4</v>
      </c>
      <c r="E32" s="3">
        <v>3</v>
      </c>
      <c r="F32" s="3">
        <v>4</v>
      </c>
    </row>
    <row r="33" spans="1:6" x14ac:dyDescent="0.25">
      <c r="A33" s="2">
        <v>6</v>
      </c>
      <c r="B33" s="2" t="s">
        <v>17</v>
      </c>
      <c r="C33" s="3">
        <v>4</v>
      </c>
      <c r="D33" s="3">
        <v>2.2999999999999998</v>
      </c>
      <c r="E33" s="3">
        <v>4</v>
      </c>
      <c r="F33" s="3">
        <v>4</v>
      </c>
    </row>
    <row r="34" spans="1:6" x14ac:dyDescent="0.25">
      <c r="A34" s="2">
        <v>7</v>
      </c>
      <c r="B34" s="2" t="s">
        <v>18</v>
      </c>
      <c r="C34" s="3">
        <v>4.5</v>
      </c>
      <c r="D34" s="3">
        <v>4</v>
      </c>
      <c r="E34" s="3">
        <v>5</v>
      </c>
      <c r="F34" s="3">
        <v>5</v>
      </c>
    </row>
    <row r="35" spans="1:6" x14ac:dyDescent="0.25">
      <c r="A35" s="2">
        <v>8</v>
      </c>
      <c r="B35" s="2" t="s">
        <v>19</v>
      </c>
      <c r="C35" s="3">
        <v>4</v>
      </c>
      <c r="D35" s="3">
        <v>4</v>
      </c>
      <c r="E35" s="3">
        <v>3</v>
      </c>
      <c r="F35" s="3">
        <v>4</v>
      </c>
    </row>
    <row r="36" spans="1:6" x14ac:dyDescent="0.25">
      <c r="A36" s="2">
        <v>9</v>
      </c>
      <c r="B36" s="2" t="s">
        <v>20</v>
      </c>
      <c r="C36" s="3">
        <v>4.5</v>
      </c>
      <c r="D36" s="3">
        <v>4</v>
      </c>
      <c r="E36" s="3">
        <v>4</v>
      </c>
      <c r="F36" s="3">
        <v>6</v>
      </c>
    </row>
    <row r="37" spans="1:6" x14ac:dyDescent="0.25">
      <c r="A37" s="2">
        <v>10</v>
      </c>
      <c r="B37" s="2" t="s">
        <v>21</v>
      </c>
      <c r="C37" s="3">
        <v>4</v>
      </c>
      <c r="D37" s="3">
        <v>3</v>
      </c>
      <c r="E37" s="3">
        <v>3</v>
      </c>
      <c r="F37" s="3">
        <v>5</v>
      </c>
    </row>
    <row r="38" spans="1:6" x14ac:dyDescent="0.25">
      <c r="A38" s="5" t="s">
        <v>29</v>
      </c>
      <c r="B38" s="5"/>
      <c r="C38" s="5"/>
      <c r="D38" s="5"/>
      <c r="E38" s="5"/>
      <c r="F38" s="5"/>
    </row>
    <row r="39" spans="1:6" x14ac:dyDescent="0.25">
      <c r="A39" s="2">
        <v>1</v>
      </c>
      <c r="B39" s="2" t="s">
        <v>12</v>
      </c>
      <c r="C39" s="3">
        <v>4.5</v>
      </c>
      <c r="D39" s="3">
        <v>4</v>
      </c>
      <c r="E39" s="3">
        <v>4</v>
      </c>
      <c r="F39" s="3">
        <v>9</v>
      </c>
    </row>
    <row r="40" spans="1:6" x14ac:dyDescent="0.25">
      <c r="A40" s="2">
        <v>2</v>
      </c>
      <c r="B40" s="2" t="s">
        <v>13</v>
      </c>
      <c r="C40" s="3">
        <v>4.5</v>
      </c>
      <c r="D40" s="3">
        <v>4.5</v>
      </c>
      <c r="E40" s="3">
        <v>4</v>
      </c>
      <c r="F40" s="3">
        <v>10</v>
      </c>
    </row>
    <row r="41" spans="1:6" x14ac:dyDescent="0.25">
      <c r="A41" s="2">
        <v>3</v>
      </c>
      <c r="B41" s="2" t="s">
        <v>14</v>
      </c>
      <c r="C41" s="3">
        <v>5</v>
      </c>
      <c r="D41" s="3">
        <v>4</v>
      </c>
      <c r="E41" s="3">
        <v>5</v>
      </c>
      <c r="F41" s="3">
        <v>9</v>
      </c>
    </row>
    <row r="42" spans="1:6" x14ac:dyDescent="0.25">
      <c r="A42" s="2">
        <v>4</v>
      </c>
      <c r="B42" s="2" t="s">
        <v>15</v>
      </c>
      <c r="C42" s="3">
        <v>4.5</v>
      </c>
      <c r="D42" s="3">
        <v>4</v>
      </c>
      <c r="E42" s="3">
        <v>4</v>
      </c>
      <c r="F42" s="3">
        <v>9</v>
      </c>
    </row>
    <row r="43" spans="1:6" x14ac:dyDescent="0.25">
      <c r="A43" s="2">
        <v>5</v>
      </c>
      <c r="B43" s="2" t="s">
        <v>16</v>
      </c>
      <c r="C43" s="3">
        <v>4.5</v>
      </c>
      <c r="D43" s="3">
        <v>4</v>
      </c>
      <c r="E43" s="3">
        <v>4</v>
      </c>
      <c r="F43" s="3">
        <v>9</v>
      </c>
    </row>
    <row r="44" spans="1:6" x14ac:dyDescent="0.25">
      <c r="A44" s="2">
        <v>6</v>
      </c>
      <c r="B44" s="2" t="s">
        <v>17</v>
      </c>
      <c r="C44" s="3">
        <v>4</v>
      </c>
      <c r="D44" s="3">
        <v>3.5</v>
      </c>
      <c r="E44" s="3">
        <v>4</v>
      </c>
      <c r="F44" s="3">
        <v>8</v>
      </c>
    </row>
    <row r="45" spans="1:6" x14ac:dyDescent="0.25">
      <c r="A45" s="2">
        <v>7</v>
      </c>
      <c r="B45" s="2" t="s">
        <v>18</v>
      </c>
      <c r="C45" s="3">
        <v>4.5</v>
      </c>
      <c r="D45" s="3">
        <v>5</v>
      </c>
      <c r="E45" s="3">
        <v>4.5</v>
      </c>
      <c r="F45" s="3">
        <v>10</v>
      </c>
    </row>
    <row r="46" spans="1:6" x14ac:dyDescent="0.25">
      <c r="A46" s="2">
        <v>8</v>
      </c>
      <c r="B46" s="2" t="s">
        <v>19</v>
      </c>
      <c r="C46" s="3">
        <v>4.5</v>
      </c>
      <c r="D46" s="3">
        <v>4.5</v>
      </c>
      <c r="E46" s="3">
        <v>4</v>
      </c>
      <c r="F46" s="3">
        <v>9</v>
      </c>
    </row>
    <row r="47" spans="1:6" x14ac:dyDescent="0.25">
      <c r="A47" s="2">
        <v>9</v>
      </c>
      <c r="B47" s="2" t="s">
        <v>20</v>
      </c>
      <c r="C47" s="3">
        <v>5</v>
      </c>
      <c r="D47" s="3">
        <v>4.5</v>
      </c>
      <c r="E47" s="3">
        <v>4.5</v>
      </c>
      <c r="F47" s="3">
        <v>10</v>
      </c>
    </row>
    <row r="48" spans="1:6" x14ac:dyDescent="0.25">
      <c r="A48" s="2">
        <v>10</v>
      </c>
      <c r="B48" s="2" t="s">
        <v>21</v>
      </c>
      <c r="C48" s="3">
        <v>4</v>
      </c>
      <c r="D48" s="3">
        <v>3.5</v>
      </c>
      <c r="E48" s="3">
        <v>4</v>
      </c>
      <c r="F48" s="3">
        <v>9</v>
      </c>
    </row>
    <row r="49" spans="1:6" x14ac:dyDescent="0.25">
      <c r="A49" s="5" t="s">
        <v>30</v>
      </c>
      <c r="B49" s="5"/>
      <c r="C49" s="5"/>
      <c r="D49" s="5"/>
      <c r="E49" s="5"/>
      <c r="F49" s="5"/>
    </row>
    <row r="50" spans="1:6" x14ac:dyDescent="0.25">
      <c r="A50" s="2">
        <v>1</v>
      </c>
      <c r="B50" s="2" t="s">
        <v>12</v>
      </c>
      <c r="C50" s="3">
        <v>4.5</v>
      </c>
      <c r="D50" s="3">
        <v>4.2</v>
      </c>
      <c r="E50" s="3">
        <v>4.8</v>
      </c>
      <c r="F50" s="3">
        <v>9.1999999999999993</v>
      </c>
    </row>
    <row r="51" spans="1:6" x14ac:dyDescent="0.25">
      <c r="A51" s="2">
        <v>2</v>
      </c>
      <c r="B51" s="2" t="s">
        <v>13</v>
      </c>
      <c r="C51" s="3">
        <v>4.7</v>
      </c>
      <c r="D51" s="3">
        <v>4.5999999999999996</v>
      </c>
      <c r="E51" s="3">
        <v>4.5</v>
      </c>
      <c r="F51" s="3">
        <v>9.4</v>
      </c>
    </row>
    <row r="52" spans="1:6" x14ac:dyDescent="0.25">
      <c r="A52" s="2">
        <v>3</v>
      </c>
      <c r="B52" s="2" t="s">
        <v>14</v>
      </c>
      <c r="C52" s="3">
        <v>4.8</v>
      </c>
      <c r="D52" s="3">
        <v>4.4000000000000004</v>
      </c>
      <c r="E52" s="3">
        <v>5</v>
      </c>
      <c r="F52" s="3">
        <v>9.8000000000000007</v>
      </c>
    </row>
    <row r="53" spans="1:6" x14ac:dyDescent="0.25">
      <c r="A53" s="2">
        <v>4</v>
      </c>
      <c r="B53" s="2" t="s">
        <v>15</v>
      </c>
      <c r="C53" s="3">
        <v>4.5</v>
      </c>
      <c r="D53" s="3">
        <v>4.0999999999999996</v>
      </c>
      <c r="E53" s="3">
        <v>4</v>
      </c>
      <c r="F53" s="3">
        <v>9.6</v>
      </c>
    </row>
    <row r="54" spans="1:6" x14ac:dyDescent="0.25">
      <c r="A54" s="2">
        <v>5</v>
      </c>
      <c r="B54" s="2" t="s">
        <v>16</v>
      </c>
      <c r="C54" s="3">
        <v>4.8</v>
      </c>
      <c r="D54" s="3">
        <v>4.9000000000000004</v>
      </c>
      <c r="E54" s="3">
        <v>5</v>
      </c>
      <c r="F54" s="3">
        <v>10</v>
      </c>
    </row>
    <row r="55" spans="1:6" x14ac:dyDescent="0.25">
      <c r="A55" s="2">
        <v>6</v>
      </c>
      <c r="B55" s="2" t="s">
        <v>17</v>
      </c>
      <c r="C55" s="3">
        <v>4.8</v>
      </c>
      <c r="D55" s="3">
        <v>5</v>
      </c>
      <c r="E55" s="3">
        <v>4.5</v>
      </c>
      <c r="F55" s="3">
        <v>9.1999999999999993</v>
      </c>
    </row>
    <row r="56" spans="1:6" x14ac:dyDescent="0.25">
      <c r="A56" s="2">
        <v>7</v>
      </c>
      <c r="B56" s="2" t="s">
        <v>18</v>
      </c>
      <c r="C56" s="3">
        <v>4.8</v>
      </c>
      <c r="D56" s="3">
        <v>4.9000000000000004</v>
      </c>
      <c r="E56" s="3">
        <v>4.8</v>
      </c>
      <c r="F56" s="3">
        <v>10</v>
      </c>
    </row>
    <row r="57" spans="1:6" x14ac:dyDescent="0.25">
      <c r="A57" s="2">
        <v>8</v>
      </c>
      <c r="B57" s="2" t="s">
        <v>19</v>
      </c>
      <c r="C57" s="3">
        <v>4.5</v>
      </c>
      <c r="D57" s="3">
        <v>4.5999999999999996</v>
      </c>
      <c r="E57" s="3">
        <v>5</v>
      </c>
      <c r="F57" s="3">
        <v>9.1999999999999993</v>
      </c>
    </row>
    <row r="58" spans="1:6" x14ac:dyDescent="0.25">
      <c r="A58" s="2">
        <v>9</v>
      </c>
      <c r="B58" s="2" t="s">
        <v>20</v>
      </c>
      <c r="C58" s="3">
        <v>4.9000000000000004</v>
      </c>
      <c r="D58" s="3">
        <v>4.8</v>
      </c>
      <c r="E58" s="3">
        <v>5</v>
      </c>
      <c r="F58" s="3">
        <v>10</v>
      </c>
    </row>
    <row r="59" spans="1:6" x14ac:dyDescent="0.25">
      <c r="A59" s="2">
        <v>10</v>
      </c>
      <c r="B59" s="2" t="s">
        <v>21</v>
      </c>
      <c r="C59" s="3">
        <v>4.7</v>
      </c>
      <c r="D59" s="3">
        <v>4.5</v>
      </c>
      <c r="E59" s="3">
        <v>4</v>
      </c>
      <c r="F59" s="3">
        <v>9.4</v>
      </c>
    </row>
  </sheetData>
  <sortState xmlns:xlrd2="http://schemas.microsoft.com/office/spreadsheetml/2017/richdata2" ref="A3:V12">
    <sortCondition ref="V3:V12"/>
  </sortState>
  <mergeCells count="11">
    <mergeCell ref="W1:W2"/>
    <mergeCell ref="A16:F16"/>
    <mergeCell ref="A27:F27"/>
    <mergeCell ref="A38:F38"/>
    <mergeCell ref="A49:F49"/>
    <mergeCell ref="U1:U2"/>
    <mergeCell ref="V1:V2"/>
    <mergeCell ref="A1:A2"/>
    <mergeCell ref="B1:F1"/>
    <mergeCell ref="G1:M1"/>
    <mergeCell ref="N1:T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Tretyakov22</cp:lastModifiedBy>
  <dcterms:created xsi:type="dcterms:W3CDTF">2023-06-23T11:15:31Z</dcterms:created>
  <dcterms:modified xsi:type="dcterms:W3CDTF">2023-07-05T09:22:57Z</dcterms:modified>
</cp:coreProperties>
</file>